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vana9\Documents\NABAVA\Poziv za dostavu ponuda\J-102-2026\"/>
    </mc:Choice>
  </mc:AlternateContent>
  <bookViews>
    <workbookView xWindow="0" yWindow="0" windowWidth="28800" windowHeight="12300"/>
  </bookViews>
  <sheets>
    <sheet name="J-23-2026" sheetId="1" r:id="rId1"/>
  </sheets>
  <definedNames>
    <definedName name="_xlnm.Print_Area" localSheetId="0">'J-23-2026'!$A$1:$G$94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41" i="1"/>
  <c r="G39" i="1"/>
  <c r="G38" i="1" l="1"/>
  <c r="G37" i="1"/>
  <c r="G24" i="1" l="1"/>
  <c r="G22" i="1"/>
  <c r="G65" i="1" l="1"/>
  <c r="G63" i="1"/>
  <c r="G86" i="1"/>
  <c r="G88" i="1"/>
  <c r="G83" i="1" l="1"/>
  <c r="G81" i="1"/>
  <c r="G77" i="1"/>
  <c r="G73" i="1"/>
  <c r="G69" i="1"/>
  <c r="G61" i="1"/>
  <c r="G59" i="1"/>
  <c r="G57" i="1"/>
  <c r="G55" i="1"/>
  <c r="G53" i="1"/>
  <c r="G51" i="1"/>
  <c r="G49" i="1"/>
  <c r="G47" i="1"/>
  <c r="G45" i="1"/>
  <c r="G43" i="1"/>
  <c r="G34" i="1"/>
  <c r="G32" i="1"/>
  <c r="G29" i="1"/>
  <c r="G26" i="1" l="1"/>
  <c r="G18" i="1" l="1"/>
  <c r="G16" i="1"/>
  <c r="G14" i="1"/>
  <c r="G12" i="1"/>
  <c r="G10" i="1"/>
  <c r="G20" i="1" l="1"/>
  <c r="G8" i="1" l="1"/>
  <c r="G92" i="1" s="1"/>
  <c r="G93" i="1" l="1"/>
  <c r="G94" i="1" s="1"/>
</calcChain>
</file>

<file path=xl/sharedStrings.xml><?xml version="1.0" encoding="utf-8"?>
<sst xmlns="http://schemas.openxmlformats.org/spreadsheetml/2006/main" count="133" uniqueCount="86">
  <si>
    <t>Količina</t>
  </si>
  <si>
    <t>Ukupno</t>
  </si>
  <si>
    <t xml:space="preserve">TROŠKOVNIK </t>
  </si>
  <si>
    <t>kom</t>
  </si>
  <si>
    <t>1.</t>
  </si>
  <si>
    <t>2.</t>
  </si>
  <si>
    <t>3.</t>
  </si>
  <si>
    <t>4.</t>
  </si>
  <si>
    <t>5.</t>
  </si>
  <si>
    <t>Jedinična cijena (bez PDV-a)</t>
  </si>
  <si>
    <t>kpl</t>
  </si>
  <si>
    <t>Jedinica mjere</t>
  </si>
  <si>
    <t>Broj servisa u godini</t>
  </si>
  <si>
    <t>6.</t>
  </si>
  <si>
    <t>7.</t>
  </si>
  <si>
    <t>8.</t>
  </si>
  <si>
    <t>0</t>
  </si>
  <si>
    <t>6 = 3 x 4 x 5</t>
  </si>
  <si>
    <t>Red. Broj</t>
  </si>
  <si>
    <t>Opis stavke / tip rashladnih uređaja</t>
  </si>
  <si>
    <t>CIJENA PONUDE, EUR bez PDV:</t>
  </si>
  <si>
    <t>PDV 25%, EUR:</t>
  </si>
  <si>
    <t>CIJENA PONUDE, EUR s PDV:</t>
  </si>
  <si>
    <t>PRIZEMLJE ( ŠALTER SALA)
Proizvod: DAIKIN
VENTILACIJSKO-KLIMATIZACIJSKI KANAL cca.20 m,unutarnji stropni otvori</t>
  </si>
  <si>
    <t>DAIKIN VRV- vanjska  modularna kompresorsko kondenzatorska jedinica za hlađenje / grijanje,
Proizvod: DAIKIN EUROPE
Tip: RXYQ18P7W1BA, 3N-50 HZ  400 V 32.5 A
R410 A  11.7 KG (2 kom)Tip: RXYQ18P7W1BA, 3N-50 HZ  400 V 32.5 A R410 A  11.5 KG (1 kom)</t>
  </si>
  <si>
    <t xml:space="preserve">2.KAT
Proizvod: DAIKIN
Unutarnja stropna ( kazetna) jedinica VRV sustava grijanja/hlađenja 3,5 kW snage
</t>
  </si>
  <si>
    <t>1. KAT
Proizvod: DAIKIN
Unutarnja stropna ( kazetna) jedinica VRV sustava grijanja/hlađenja, 3,5 kw</t>
  </si>
  <si>
    <t xml:space="preserve">PRIZEMLJE
Proizvod: DAIKIN
Unutarnja stropna ( kazetna) jedinica VRV sustava grijanja/hlađenja, 3,5 kW
</t>
  </si>
  <si>
    <t>9.</t>
  </si>
  <si>
    <t>Sati rada</t>
  </si>
  <si>
    <t>sati</t>
  </si>
  <si>
    <t>USLUGA INTERVENTNIH SERVISA</t>
  </si>
  <si>
    <t>Plin R410 A</t>
  </si>
  <si>
    <t>kg</t>
  </si>
  <si>
    <t>kpl.</t>
  </si>
  <si>
    <t>POTKROVLJE
Proizvod: DAIKIN
Unutarnja zidna jedinica VRV sustava grijanja/hlađenja, 3,5 kW snage</t>
  </si>
  <si>
    <t xml:space="preserve">PRIZEMLJE ( PORTA-ULAZ)
Proizvod: DAIKIN
Unutarnja zidna jedinica VRV sustava grijanja/hlađenja, 3,5 kW snage
</t>
  </si>
  <si>
    <t>Ispostava u Slunju,Školska 1</t>
  </si>
  <si>
    <t>10.</t>
  </si>
  <si>
    <t>11.</t>
  </si>
  <si>
    <t>12.</t>
  </si>
  <si>
    <t>Servis plamenika i izdavanje atesta -jednom godišnje-prije početka sezone grijanja</t>
  </si>
  <si>
    <t>Kontrola rada plinska kotlovnice i pregled i kontrola rada podstanice s pripadajućom automatikom (kvartalno)</t>
  </si>
  <si>
    <t>Regeneracija omekšivaća vode i dopunjavanje sustava (kvartalno)</t>
  </si>
  <si>
    <t>Kontrola rada rashladne jedince s pripadajućom automatikom (kvartalno)</t>
  </si>
  <si>
    <t>Čišćenje i dezinfekcija ventilo-konvektora prije puštanja u rad u sustavu HLAĐENJA I ZAMJENA FILTERA</t>
  </si>
  <si>
    <t>Čišćenje hvatača nečistoća (kvartalno)</t>
  </si>
  <si>
    <t>Usluga održavanja i servisiranja sustava grijanja i hlađenja za potrebe HZMO-a u PU u Sisku ( ulica Lipa 4) i ispostavama</t>
  </si>
  <si>
    <t>Usluga održavanja i servisiranja sustava grijanja i hlađenja za potrebe HZMO-a u PU u Karlovcu ( kralja Tomislava 8) i ispostavama</t>
  </si>
  <si>
    <t>13.</t>
  </si>
  <si>
    <t>14.</t>
  </si>
  <si>
    <t>15.</t>
  </si>
  <si>
    <t>Ispostava u Ogulinu, I. B. Mažuranić 1</t>
  </si>
  <si>
    <t>Sanacije mjesta propuštanja sa svim potrebnim predradnjama i potrebnim provjerama napropusnosti        ( u stavku uključen materijal, sati rada i potreban alat)</t>
  </si>
  <si>
    <t xml:space="preserve">
Proizvod: HAIER
Unutarnja zidna jedinica snage 2,6 kWh</t>
  </si>
  <si>
    <t>Ispostava u Hrvatskoj Kostajnici, Josipa Marića 2</t>
  </si>
  <si>
    <t>Ispostava u Petrinji,Turkulinova ulica 48</t>
  </si>
  <si>
    <t xml:space="preserve">
Proizvod: LG, LS-Q096ABL
Unutarnja zidna jedinica snage 2,5 kWh</t>
  </si>
  <si>
    <t>Ispostava u Kutini,Trg kralja Tomislava 17 b</t>
  </si>
  <si>
    <t>Ispostava u Dvoru, Trg bana J. Jelačića 10</t>
  </si>
  <si>
    <t>16.</t>
  </si>
  <si>
    <t xml:space="preserve">
Proizvod: TOSHIBA/inverter
Dual  zidna jedinica </t>
  </si>
  <si>
    <t xml:space="preserve">
Proizvod: HAIER
Dual zidna jedinica </t>
  </si>
  <si>
    <t>17.</t>
  </si>
  <si>
    <t>Popravci po utvrđenim neispravnostima, po zahtjevu Naručitelja – 40 predviđenih sati</t>
  </si>
  <si>
    <t>Redovni sezonski servis plinske koltovnice VITOROND 200 VIESSMANN snage 195 kW</t>
  </si>
  <si>
    <t>Redovni sezonski servis Plamenika VGIII-5R VITOFLAME 100 snage 125-195 kW</t>
  </si>
  <si>
    <t>Redovni sezonski servis i ćišćenje rashladnog uređaja Climaveneta NX/K 0602P, 2019, 165,7 kW</t>
  </si>
  <si>
    <t xml:space="preserve">Kombi bojler 24 kw, Vaillant, VUW 240/5-3 (H-SEE-EU)R1
</t>
  </si>
  <si>
    <t xml:space="preserve">
Plinski bojler za toplu vodu i grijanje za centralno grijanje i pripremu sanitarne vode, redovni servis.
VAILLANT,VUW SOE 202/3-5R2
SNAGA 22 KW,230V/50 HZ,145 w</t>
  </si>
  <si>
    <t xml:space="preserve">Demontaža dijela plinske instalacije (plinske rampe) uslijed dimnjačarskog pregleda dimnjaka, te ponovno spajanje plamenika i puštanje u rad. Dimnjačarski pregled nije predmet ove stavke. </t>
  </si>
  <si>
    <t>Ispostava u Novskoj, Kralja Tomislava 2</t>
  </si>
  <si>
    <t xml:space="preserve">
Proizvod: LG
Unutarnja zidna jedinica snage 2,6 kWh</t>
  </si>
  <si>
    <t>18.</t>
  </si>
  <si>
    <t>19.</t>
  </si>
  <si>
    <t xml:space="preserve">Ozračivanje radijatora prije početka sezone grijanja </t>
  </si>
  <si>
    <t>20.</t>
  </si>
  <si>
    <t>21.</t>
  </si>
  <si>
    <t>Pregled i kontrola plinske peći Termosole 2,98 kw prije sezone grijanja</t>
  </si>
  <si>
    <t>2. KAT server                                                               Proizvod: TOSHIBA RAV-HM401KRTP-E
Mono sustav : 1 vanjska jedinica + 1 unutarnja jedinice (ZIDNA-INVERTER) 3,6 kW snage</t>
  </si>
  <si>
    <t xml:space="preserve">(1. KAT server, PRIZEMLJE server i ARHIVA SERVER u dvorišnoj zgradi)
Proizvod: DAIKIN
Mono sustav : 3 vanjske jedinice + 3 unutarnje jedinice (ZIDNE-INVERTER) 3,5 kW snage
</t>
  </si>
  <si>
    <t>DVORIŠNA ZGRADA                                                     Proizvod: DAIKIN
Unutarnja zidna jedinica VRV sustava grijanja/hlađenja, 3,5 kW snage</t>
  </si>
  <si>
    <t xml:space="preserve">
Proizvod: AZURI NORA, AZI-WE25VH
Unutarnja + vanjska zidna jedinica snage 2,5 kW </t>
  </si>
  <si>
    <r>
      <t>Promjena sustava rada(</t>
    </r>
    <r>
      <rPr>
        <b/>
        <sz val="10"/>
        <color theme="1"/>
        <rFont val="Fira Sans"/>
        <family val="2"/>
      </rPr>
      <t xml:space="preserve"> prelazak s hlađenja na grijanje)-</t>
    </r>
    <r>
      <rPr>
        <sz val="10"/>
        <color theme="1"/>
        <rFont val="Fira Sans"/>
        <family val="2"/>
      </rPr>
      <t>početkom listopada- ispuštanje vode iz rashladnika i zaštita istog od smrzavanja</t>
    </r>
  </si>
  <si>
    <r>
      <t xml:space="preserve">Promjena sustava rada( </t>
    </r>
    <r>
      <rPr>
        <b/>
        <sz val="10"/>
        <color theme="1"/>
        <rFont val="Fira Sans"/>
        <family val="2"/>
      </rPr>
      <t>prelazak s grijanja na hlađenje</t>
    </r>
    <r>
      <rPr>
        <sz val="10"/>
        <color theme="1"/>
        <rFont val="Fira Sans"/>
        <family val="2"/>
      </rPr>
      <t>)-početkom sezone hlađenje -svibanj-lipanj, punjenje sustava, kontrola rada, dopunjavanje</t>
    </r>
  </si>
  <si>
    <t>Usluga održavanja i servisiranja sustava grijanja i hlađenja za potrebe HZMO-a u PU u Karlovcu i PU u Sisku: J-102/2026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</si>
</sst>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[$€-41A]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color theme="1"/>
      <name val="Fira Sans Light"/>
      <family val="2"/>
    </font>
    <font>
      <sz val="10"/>
      <color theme="1"/>
      <name val="Fira Sans Light"/>
      <family val="2"/>
    </font>
    <font>
      <sz val="10"/>
      <name val="Arial"/>
      <family val="2"/>
      <charset val="238"/>
    </font>
    <font>
      <b/>
      <i/>
      <sz val="10"/>
      <color theme="1"/>
      <name val="Fira Sans Light"/>
      <family val="2"/>
    </font>
    <font>
      <sz val="10"/>
      <color theme="1"/>
      <name val="Fira Sans"/>
      <family val="2"/>
    </font>
    <font>
      <b/>
      <sz val="10"/>
      <color theme="1"/>
      <name val="Fira Sans"/>
      <family val="2"/>
    </font>
    <font>
      <b/>
      <i/>
      <sz val="10"/>
      <color theme="1"/>
      <name val="Fira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164" fontId="4" fillId="0" borderId="0" xfId="0" applyNumberFormat="1" applyFont="1"/>
    <xf numFmtId="0" fontId="4" fillId="0" borderId="15" xfId="0" applyFont="1" applyBorder="1" applyAlignment="1"/>
    <xf numFmtId="0" fontId="7" fillId="0" borderId="16" xfId="0" applyFont="1" applyBorder="1" applyAlignment="1"/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5" fillId="0" borderId="0" xfId="0" applyNumberFormat="1" applyFont="1"/>
    <xf numFmtId="165" fontId="7" fillId="0" borderId="16" xfId="0" applyNumberFormat="1" applyFont="1" applyBorder="1" applyAlignment="1"/>
    <xf numFmtId="165" fontId="7" fillId="0" borderId="4" xfId="0" applyNumberFormat="1" applyFont="1" applyBorder="1" applyAlignment="1">
      <alignment vertical="center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165" fontId="0" fillId="0" borderId="0" xfId="0" applyNumberFormat="1" applyFont="1"/>
    <xf numFmtId="164" fontId="0" fillId="0" borderId="0" xfId="0" applyNumberFormat="1" applyFont="1"/>
    <xf numFmtId="0" fontId="0" fillId="0" borderId="0" xfId="0" applyFont="1" applyFill="1"/>
    <xf numFmtId="49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wrapText="1"/>
    </xf>
    <xf numFmtId="165" fontId="5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/>
    <xf numFmtId="49" fontId="5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Font="1" applyBorder="1"/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49" fontId="8" fillId="0" borderId="2" xfId="1" applyNumberFormat="1" applyFont="1" applyBorder="1" applyAlignment="1">
      <alignment vertical="center" wrapText="1"/>
    </xf>
    <xf numFmtId="2" fontId="8" fillId="0" borderId="19" xfId="1" applyNumberFormat="1" applyFont="1" applyBorder="1" applyAlignment="1">
      <alignment horizontal="center" vertical="center"/>
    </xf>
    <xf numFmtId="0" fontId="8" fillId="0" borderId="17" xfId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2" fontId="8" fillId="0" borderId="20" xfId="1" applyNumberFormat="1" applyFont="1" applyBorder="1" applyAlignment="1">
      <alignment horizontal="center" vertical="center"/>
    </xf>
    <xf numFmtId="0" fontId="8" fillId="0" borderId="18" xfId="1" applyFont="1" applyBorder="1" applyAlignment="1" applyProtection="1">
      <alignment horizontal="center" vertical="center"/>
      <protection locked="0"/>
    </xf>
    <xf numFmtId="2" fontId="8" fillId="0" borderId="21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8" fillId="0" borderId="3" xfId="1" applyNumberFormat="1" applyFont="1" applyBorder="1" applyAlignment="1">
      <alignment horizontal="center" vertical="center"/>
    </xf>
    <xf numFmtId="2" fontId="5" fillId="0" borderId="11" xfId="0" applyNumberFormat="1" applyFont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2" fontId="8" fillId="0" borderId="2" xfId="1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right" vertical="center" wrapText="1"/>
      <protection locked="0"/>
    </xf>
    <xf numFmtId="0" fontId="4" fillId="3" borderId="4" xfId="0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abSelected="1" zoomScale="110" zoomScaleNormal="110" workbookViewId="0">
      <pane xSplit="1" topLeftCell="B1" activePane="topRight" state="frozen"/>
      <selection pane="topRight" activeCell="A3" sqref="A3:G3"/>
    </sheetView>
  </sheetViews>
  <sheetFormatPr defaultRowHeight="15" x14ac:dyDescent="0.25"/>
  <cols>
    <col min="1" max="1" width="7.28515625" style="14" customWidth="1"/>
    <col min="2" max="2" width="50.85546875" style="14" customWidth="1"/>
    <col min="3" max="3" width="11.5703125" style="14" customWidth="1"/>
    <col min="4" max="5" width="12.42578125" style="14" customWidth="1"/>
    <col min="6" max="6" width="13.7109375" style="15" customWidth="1"/>
    <col min="7" max="7" width="18.28515625" style="16" customWidth="1"/>
    <col min="8" max="16384" width="9.140625" style="14"/>
  </cols>
  <sheetData>
    <row r="1" spans="1:10" x14ac:dyDescent="0.25">
      <c r="J1" s="17"/>
    </row>
    <row r="2" spans="1:10" x14ac:dyDescent="0.25">
      <c r="A2" s="77" t="s">
        <v>2</v>
      </c>
      <c r="B2" s="77"/>
      <c r="C2" s="77"/>
      <c r="D2" s="77"/>
      <c r="E2" s="77"/>
      <c r="F2" s="77"/>
      <c r="G2" s="77"/>
    </row>
    <row r="3" spans="1:10" s="2" customFormat="1" ht="39.950000000000003" customHeight="1" x14ac:dyDescent="0.25">
      <c r="A3" s="78" t="s">
        <v>85</v>
      </c>
      <c r="B3" s="78"/>
      <c r="C3" s="78"/>
      <c r="D3" s="78"/>
      <c r="E3" s="78"/>
      <c r="F3" s="78"/>
      <c r="G3" s="78"/>
    </row>
    <row r="4" spans="1:10" ht="15.75" thickBot="1" x14ac:dyDescent="0.3">
      <c r="A4" s="5"/>
      <c r="B4" s="5"/>
      <c r="C4" s="5"/>
      <c r="D4" s="5"/>
      <c r="E4" s="3"/>
      <c r="F4" s="9"/>
      <c r="G4" s="4"/>
      <c r="H4" s="1"/>
    </row>
    <row r="5" spans="1:10" ht="44.25" customHeight="1" x14ac:dyDescent="0.25">
      <c r="A5" s="18" t="s">
        <v>18</v>
      </c>
      <c r="B5" s="19" t="s">
        <v>19</v>
      </c>
      <c r="C5" s="19" t="s">
        <v>11</v>
      </c>
      <c r="D5" s="20" t="s">
        <v>0</v>
      </c>
      <c r="E5" s="20" t="s">
        <v>12</v>
      </c>
      <c r="F5" s="21" t="s">
        <v>9</v>
      </c>
      <c r="G5" s="22" t="s">
        <v>1</v>
      </c>
      <c r="H5" s="1"/>
    </row>
    <row r="6" spans="1:10" ht="14.25" customHeight="1" x14ac:dyDescent="0.25">
      <c r="A6" s="23" t="s">
        <v>16</v>
      </c>
      <c r="B6" s="24">
        <v>1</v>
      </c>
      <c r="C6" s="24">
        <v>2</v>
      </c>
      <c r="D6" s="25">
        <v>3</v>
      </c>
      <c r="E6" s="25">
        <v>4</v>
      </c>
      <c r="F6" s="25">
        <v>5</v>
      </c>
      <c r="G6" s="26" t="s">
        <v>17</v>
      </c>
      <c r="H6" s="1"/>
    </row>
    <row r="7" spans="1:10" ht="14.25" customHeight="1" thickBot="1" x14ac:dyDescent="0.3">
      <c r="A7" s="6" t="s">
        <v>48</v>
      </c>
      <c r="B7" s="6"/>
      <c r="C7" s="6"/>
      <c r="D7" s="6"/>
      <c r="E7" s="6"/>
      <c r="F7" s="10"/>
      <c r="G7" s="27"/>
      <c r="H7" s="1"/>
    </row>
    <row r="8" spans="1:10" ht="55.5" customHeight="1" thickBot="1" x14ac:dyDescent="0.3">
      <c r="A8" s="28" t="s">
        <v>4</v>
      </c>
      <c r="B8" s="29" t="s">
        <v>35</v>
      </c>
      <c r="C8" s="30" t="s">
        <v>3</v>
      </c>
      <c r="D8" s="12">
        <v>12</v>
      </c>
      <c r="E8" s="12">
        <v>1</v>
      </c>
      <c r="F8" s="31"/>
      <c r="G8" s="32">
        <f>D8*E8*F8</f>
        <v>0</v>
      </c>
      <c r="H8" s="1"/>
    </row>
    <row r="9" spans="1:10" ht="15.75" thickBot="1" x14ac:dyDescent="0.3">
      <c r="A9" s="28"/>
      <c r="B9" s="33"/>
      <c r="C9" s="30"/>
      <c r="D9" s="13"/>
      <c r="E9" s="13"/>
      <c r="F9" s="34"/>
      <c r="G9" s="35"/>
      <c r="H9" s="1"/>
    </row>
    <row r="10" spans="1:10" ht="64.5" thickBot="1" x14ac:dyDescent="0.3">
      <c r="A10" s="28" t="s">
        <v>5</v>
      </c>
      <c r="B10" s="29" t="s">
        <v>25</v>
      </c>
      <c r="C10" s="30" t="s">
        <v>3</v>
      </c>
      <c r="D10" s="12">
        <v>14</v>
      </c>
      <c r="E10" s="12">
        <v>1</v>
      </c>
      <c r="F10" s="31"/>
      <c r="G10" s="32">
        <f>D10*E10*F10</f>
        <v>0</v>
      </c>
      <c r="H10" s="1"/>
    </row>
    <row r="11" spans="1:10" ht="15.75" thickBot="1" x14ac:dyDescent="0.3">
      <c r="A11" s="28"/>
      <c r="B11" s="33"/>
      <c r="C11" s="30"/>
      <c r="D11" s="13"/>
      <c r="E11" s="13"/>
      <c r="F11" s="34"/>
      <c r="G11" s="35"/>
      <c r="H11" s="1"/>
    </row>
    <row r="12" spans="1:10" ht="60" customHeight="1" thickBot="1" x14ac:dyDescent="0.3">
      <c r="A12" s="28" t="s">
        <v>6</v>
      </c>
      <c r="B12" s="29" t="s">
        <v>26</v>
      </c>
      <c r="C12" s="30" t="s">
        <v>3</v>
      </c>
      <c r="D12" s="12">
        <v>10</v>
      </c>
      <c r="E12" s="12">
        <v>1</v>
      </c>
      <c r="F12" s="31"/>
      <c r="G12" s="32">
        <f>D12*E12*F12</f>
        <v>0</v>
      </c>
      <c r="H12" s="1"/>
    </row>
    <row r="13" spans="1:10" ht="12" customHeight="1" thickBot="1" x14ac:dyDescent="0.3">
      <c r="A13" s="28"/>
      <c r="B13" s="33"/>
      <c r="C13" s="30"/>
      <c r="D13" s="13"/>
      <c r="E13" s="13"/>
      <c r="F13" s="34"/>
      <c r="G13" s="35"/>
      <c r="H13" s="1"/>
    </row>
    <row r="14" spans="1:10" ht="61.5" customHeight="1" thickBot="1" x14ac:dyDescent="0.3">
      <c r="A14" s="28" t="s">
        <v>7</v>
      </c>
      <c r="B14" s="29" t="s">
        <v>27</v>
      </c>
      <c r="C14" s="30" t="s">
        <v>3</v>
      </c>
      <c r="D14" s="12">
        <v>9</v>
      </c>
      <c r="E14" s="12">
        <v>1</v>
      </c>
      <c r="F14" s="31"/>
      <c r="G14" s="32">
        <f>D14*E14*F14</f>
        <v>0</v>
      </c>
      <c r="H14" s="1"/>
    </row>
    <row r="15" spans="1:10" ht="15.75" thickBot="1" x14ac:dyDescent="0.3">
      <c r="A15" s="28"/>
      <c r="B15" s="33"/>
      <c r="C15" s="30"/>
      <c r="D15" s="13"/>
      <c r="E15" s="13"/>
      <c r="F15" s="34"/>
      <c r="G15" s="35"/>
      <c r="H15" s="1"/>
    </row>
    <row r="16" spans="1:10" ht="56.25" customHeight="1" thickBot="1" x14ac:dyDescent="0.3">
      <c r="A16" s="28" t="s">
        <v>8</v>
      </c>
      <c r="B16" s="29" t="s">
        <v>36</v>
      </c>
      <c r="C16" s="30" t="s">
        <v>3</v>
      </c>
      <c r="D16" s="12">
        <v>1</v>
      </c>
      <c r="E16" s="12">
        <v>1</v>
      </c>
      <c r="F16" s="31"/>
      <c r="G16" s="32">
        <f>D16*E16*F16</f>
        <v>0</v>
      </c>
      <c r="H16" s="1"/>
    </row>
    <row r="17" spans="1:12" ht="15.75" thickBot="1" x14ac:dyDescent="0.3">
      <c r="A17" s="28"/>
      <c r="B17" s="33"/>
      <c r="C17" s="30"/>
      <c r="D17" s="13"/>
      <c r="E17" s="13"/>
      <c r="F17" s="34"/>
      <c r="G17" s="35"/>
      <c r="H17" s="1"/>
    </row>
    <row r="18" spans="1:12" ht="57" customHeight="1" thickBot="1" x14ac:dyDescent="0.3">
      <c r="A18" s="28" t="s">
        <v>13</v>
      </c>
      <c r="B18" s="36" t="s">
        <v>23</v>
      </c>
      <c r="C18" s="30" t="s">
        <v>3</v>
      </c>
      <c r="D18" s="12">
        <v>4</v>
      </c>
      <c r="E18" s="12">
        <v>1</v>
      </c>
      <c r="F18" s="31"/>
      <c r="G18" s="32">
        <f>D18*E18*F18</f>
        <v>0</v>
      </c>
      <c r="H18" s="1"/>
      <c r="L18" s="37"/>
    </row>
    <row r="19" spans="1:12" ht="15.75" thickBot="1" x14ac:dyDescent="0.3">
      <c r="A19" s="28"/>
      <c r="B19" s="33"/>
      <c r="C19" s="30"/>
      <c r="D19" s="13"/>
      <c r="E19" s="13"/>
      <c r="F19" s="34"/>
      <c r="G19" s="35"/>
      <c r="H19" s="1"/>
    </row>
    <row r="20" spans="1:12" ht="67.5" customHeight="1" thickBot="1" x14ac:dyDescent="0.3">
      <c r="A20" s="28" t="s">
        <v>14</v>
      </c>
      <c r="B20" s="29" t="s">
        <v>80</v>
      </c>
      <c r="C20" s="30" t="s">
        <v>10</v>
      </c>
      <c r="D20" s="12">
        <v>3</v>
      </c>
      <c r="E20" s="12">
        <v>1</v>
      </c>
      <c r="F20" s="31"/>
      <c r="G20" s="32">
        <f>D20*E20*F20</f>
        <v>0</v>
      </c>
      <c r="H20" s="1"/>
    </row>
    <row r="21" spans="1:12" ht="15.75" thickBot="1" x14ac:dyDescent="0.3">
      <c r="A21" s="38"/>
      <c r="B21" s="39"/>
      <c r="C21" s="30"/>
      <c r="D21" s="13"/>
      <c r="E21" s="13"/>
      <c r="F21" s="34"/>
      <c r="G21" s="32"/>
      <c r="H21" s="1"/>
    </row>
    <row r="22" spans="1:12" ht="58.5" customHeight="1" thickBot="1" x14ac:dyDescent="0.3">
      <c r="A22" s="28" t="s">
        <v>15</v>
      </c>
      <c r="B22" s="40" t="s">
        <v>79</v>
      </c>
      <c r="C22" s="30" t="s">
        <v>10</v>
      </c>
      <c r="D22" s="12">
        <v>1</v>
      </c>
      <c r="E22" s="13">
        <v>1</v>
      </c>
      <c r="F22" s="31"/>
      <c r="G22" s="32">
        <f t="shared" ref="G22:G24" si="0">D22*E22*F22</f>
        <v>0</v>
      </c>
      <c r="H22" s="1"/>
    </row>
    <row r="23" spans="1:12" ht="14.25" customHeight="1" thickBot="1" x14ac:dyDescent="0.3">
      <c r="A23" s="28"/>
      <c r="B23" s="40"/>
      <c r="C23" s="30"/>
      <c r="D23" s="12"/>
      <c r="E23" s="13"/>
      <c r="F23" s="34"/>
      <c r="G23" s="32"/>
      <c r="H23" s="1"/>
    </row>
    <row r="24" spans="1:12" ht="60" customHeight="1" thickBot="1" x14ac:dyDescent="0.3">
      <c r="A24" s="28" t="s">
        <v>28</v>
      </c>
      <c r="B24" s="40" t="s">
        <v>81</v>
      </c>
      <c r="C24" s="30" t="s">
        <v>3</v>
      </c>
      <c r="D24" s="12">
        <v>10</v>
      </c>
      <c r="E24" s="12">
        <v>1</v>
      </c>
      <c r="F24" s="31"/>
      <c r="G24" s="32">
        <f t="shared" si="0"/>
        <v>0</v>
      </c>
      <c r="H24" s="1"/>
    </row>
    <row r="25" spans="1:12" ht="15.75" customHeight="1" thickBot="1" x14ac:dyDescent="0.3">
      <c r="A25" s="28"/>
      <c r="B25" s="40"/>
      <c r="C25" s="30"/>
      <c r="D25" s="12"/>
      <c r="E25" s="13"/>
      <c r="F25" s="34"/>
      <c r="G25" s="32"/>
      <c r="H25" s="1"/>
    </row>
    <row r="26" spans="1:12" ht="85.5" customHeight="1" thickBot="1" x14ac:dyDescent="0.3">
      <c r="A26" s="28" t="s">
        <v>38</v>
      </c>
      <c r="B26" s="41" t="s">
        <v>24</v>
      </c>
      <c r="C26" s="30" t="s">
        <v>10</v>
      </c>
      <c r="D26" s="12">
        <v>3</v>
      </c>
      <c r="E26" s="12">
        <v>1</v>
      </c>
      <c r="F26" s="31"/>
      <c r="G26" s="32">
        <f>D26*E26*F26</f>
        <v>0</v>
      </c>
      <c r="H26" s="1"/>
    </row>
    <row r="27" spans="1:12" ht="19.5" customHeight="1" thickBot="1" x14ac:dyDescent="0.3">
      <c r="A27" s="28"/>
      <c r="B27" s="41"/>
      <c r="C27" s="30"/>
      <c r="D27" s="13"/>
      <c r="E27" s="13"/>
      <c r="F27" s="34"/>
      <c r="G27" s="35"/>
      <c r="H27" s="1"/>
    </row>
    <row r="28" spans="1:12" ht="18.75" customHeight="1" thickBot="1" x14ac:dyDescent="0.3">
      <c r="A28" s="28"/>
      <c r="B28" s="42" t="s">
        <v>37</v>
      </c>
      <c r="C28" s="30"/>
      <c r="D28" s="13"/>
      <c r="E28" s="13"/>
      <c r="F28" s="34"/>
      <c r="G28" s="35"/>
      <c r="H28" s="1"/>
    </row>
    <row r="29" spans="1:12" ht="33" customHeight="1" thickBot="1" x14ac:dyDescent="0.3">
      <c r="A29" s="28" t="s">
        <v>39</v>
      </c>
      <c r="B29" s="43" t="s">
        <v>82</v>
      </c>
      <c r="C29" s="30" t="s">
        <v>3</v>
      </c>
      <c r="D29" s="12">
        <v>1</v>
      </c>
      <c r="E29" s="12">
        <v>1</v>
      </c>
      <c r="F29" s="31"/>
      <c r="G29" s="32">
        <f>D29*E29*F29</f>
        <v>0</v>
      </c>
      <c r="H29" s="1"/>
    </row>
    <row r="30" spans="1:12" ht="16.5" customHeight="1" thickBot="1" x14ac:dyDescent="0.3">
      <c r="A30" s="28"/>
      <c r="B30" s="41"/>
      <c r="C30" s="30"/>
      <c r="D30" s="13"/>
      <c r="E30" s="13"/>
      <c r="F30" s="34"/>
      <c r="G30" s="35"/>
      <c r="H30" s="1"/>
    </row>
    <row r="31" spans="1:12" ht="20.25" customHeight="1" thickBot="1" x14ac:dyDescent="0.3">
      <c r="A31" s="28"/>
      <c r="B31" s="42" t="s">
        <v>52</v>
      </c>
      <c r="C31" s="30"/>
      <c r="D31" s="13"/>
      <c r="E31" s="13"/>
      <c r="F31" s="34"/>
      <c r="G31" s="35"/>
      <c r="H31" s="1"/>
    </row>
    <row r="32" spans="1:12" ht="41.25" customHeight="1" thickBot="1" x14ac:dyDescent="0.3">
      <c r="A32" s="28" t="s">
        <v>40</v>
      </c>
      <c r="B32" s="44" t="s">
        <v>61</v>
      </c>
      <c r="C32" s="30" t="s">
        <v>10</v>
      </c>
      <c r="D32" s="12">
        <v>1</v>
      </c>
      <c r="E32" s="12">
        <v>1</v>
      </c>
      <c r="F32" s="31"/>
      <c r="G32" s="32">
        <f>D32*E32*F32</f>
        <v>0</v>
      </c>
      <c r="H32" s="1"/>
    </row>
    <row r="33" spans="1:12" ht="16.5" customHeight="1" thickBot="1" x14ac:dyDescent="0.3">
      <c r="A33" s="28"/>
      <c r="B33" s="41"/>
      <c r="C33" s="30"/>
      <c r="D33" s="13"/>
      <c r="E33" s="13"/>
      <c r="F33" s="34"/>
      <c r="G33" s="35"/>
      <c r="H33" s="1"/>
    </row>
    <row r="34" spans="1:12" ht="85.5" customHeight="1" thickBot="1" x14ac:dyDescent="0.3">
      <c r="A34" s="28" t="s">
        <v>49</v>
      </c>
      <c r="B34" s="41" t="s">
        <v>69</v>
      </c>
      <c r="C34" s="30" t="s">
        <v>3</v>
      </c>
      <c r="D34" s="12">
        <v>1</v>
      </c>
      <c r="E34" s="12">
        <v>1</v>
      </c>
      <c r="F34" s="31"/>
      <c r="G34" s="32">
        <f>D34*E34*F34</f>
        <v>0</v>
      </c>
      <c r="H34" s="1"/>
      <c r="K34" s="45"/>
      <c r="L34" s="45"/>
    </row>
    <row r="35" spans="1:12" ht="21" customHeight="1" thickBot="1" x14ac:dyDescent="0.3">
      <c r="A35" s="28"/>
      <c r="B35" s="41"/>
      <c r="C35" s="30"/>
      <c r="D35" s="13"/>
      <c r="E35" s="13"/>
      <c r="F35" s="34"/>
      <c r="G35" s="35"/>
      <c r="H35" s="1"/>
    </row>
    <row r="36" spans="1:12" ht="32.25" customHeight="1" thickBot="1" x14ac:dyDescent="0.3">
      <c r="A36" s="28" t="s">
        <v>50</v>
      </c>
      <c r="B36" s="46" t="s">
        <v>31</v>
      </c>
      <c r="C36" s="30"/>
      <c r="D36" s="13"/>
      <c r="E36" s="13"/>
      <c r="F36" s="34"/>
      <c r="G36" s="47"/>
      <c r="H36" s="1"/>
    </row>
    <row r="37" spans="1:12" ht="28.5" customHeight="1" thickBot="1" x14ac:dyDescent="0.3">
      <c r="A37" s="85"/>
      <c r="B37" s="48" t="s">
        <v>29</v>
      </c>
      <c r="C37" s="30" t="s">
        <v>30</v>
      </c>
      <c r="D37" s="12">
        <v>20</v>
      </c>
      <c r="E37" s="12"/>
      <c r="F37" s="31"/>
      <c r="G37" s="32">
        <f>D37*F37</f>
        <v>0</v>
      </c>
      <c r="H37" s="1"/>
    </row>
    <row r="38" spans="1:12" ht="22.5" customHeight="1" thickBot="1" x14ac:dyDescent="0.3">
      <c r="A38" s="86"/>
      <c r="B38" s="48" t="s">
        <v>32</v>
      </c>
      <c r="C38" s="30" t="s">
        <v>33</v>
      </c>
      <c r="D38" s="12">
        <v>10</v>
      </c>
      <c r="E38" s="12"/>
      <c r="F38" s="31"/>
      <c r="G38" s="32">
        <f>D38*F38</f>
        <v>0</v>
      </c>
      <c r="H38" s="1"/>
    </row>
    <row r="39" spans="1:12" ht="43.5" customHeight="1" thickBot="1" x14ac:dyDescent="0.3">
      <c r="A39" s="87"/>
      <c r="B39" s="40" t="s">
        <v>53</v>
      </c>
      <c r="C39" s="30" t="s">
        <v>34</v>
      </c>
      <c r="D39" s="12">
        <v>1</v>
      </c>
      <c r="E39" s="12"/>
      <c r="F39" s="31"/>
      <c r="G39" s="32">
        <f>D39*F39</f>
        <v>0</v>
      </c>
      <c r="H39" s="1"/>
    </row>
    <row r="40" spans="1:12" ht="27" customHeight="1" thickBot="1" x14ac:dyDescent="0.3">
      <c r="A40" s="7" t="s">
        <v>47</v>
      </c>
      <c r="B40" s="7"/>
      <c r="C40" s="7"/>
      <c r="D40" s="7"/>
      <c r="E40" s="7"/>
      <c r="F40" s="11"/>
      <c r="G40" s="8"/>
      <c r="H40" s="1"/>
    </row>
    <row r="41" spans="1:12" ht="60" customHeight="1" thickBot="1" x14ac:dyDescent="0.3">
      <c r="A41" s="28" t="s">
        <v>4</v>
      </c>
      <c r="B41" s="49" t="s">
        <v>67</v>
      </c>
      <c r="C41" s="50" t="s">
        <v>10</v>
      </c>
      <c r="D41" s="51">
        <v>1</v>
      </c>
      <c r="E41" s="12">
        <v>1</v>
      </c>
      <c r="F41" s="31"/>
      <c r="G41" s="32">
        <f>D41*E41*F41</f>
        <v>0</v>
      </c>
      <c r="H41" s="1"/>
    </row>
    <row r="42" spans="1:12" ht="16.5" customHeight="1" thickBot="1" x14ac:dyDescent="0.3">
      <c r="A42" s="28"/>
      <c r="B42" s="49"/>
      <c r="C42" s="49"/>
      <c r="D42" s="52"/>
      <c r="E42" s="13"/>
      <c r="F42" s="34"/>
      <c r="G42" s="35"/>
      <c r="H42" s="1"/>
    </row>
    <row r="43" spans="1:12" ht="46.5" customHeight="1" thickBot="1" x14ac:dyDescent="0.3">
      <c r="A43" s="28" t="s">
        <v>5</v>
      </c>
      <c r="B43" s="53" t="s">
        <v>65</v>
      </c>
      <c r="C43" s="54" t="s">
        <v>10</v>
      </c>
      <c r="D43" s="55">
        <v>1</v>
      </c>
      <c r="E43" s="12">
        <v>1</v>
      </c>
      <c r="F43" s="31"/>
      <c r="G43" s="32">
        <f>D43*E43*F43</f>
        <v>0</v>
      </c>
      <c r="H43" s="1"/>
    </row>
    <row r="44" spans="1:12" ht="16.5" customHeight="1" thickBot="1" x14ac:dyDescent="0.3">
      <c r="A44" s="28"/>
      <c r="B44" s="53"/>
      <c r="C44" s="53"/>
      <c r="D44" s="52"/>
      <c r="E44" s="13"/>
      <c r="F44" s="34"/>
      <c r="G44" s="35"/>
      <c r="H44" s="1"/>
    </row>
    <row r="45" spans="1:12" ht="50.25" customHeight="1" thickBot="1" x14ac:dyDescent="0.3">
      <c r="A45" s="28" t="s">
        <v>6</v>
      </c>
      <c r="B45" s="53" t="s">
        <v>66</v>
      </c>
      <c r="C45" s="54" t="s">
        <v>10</v>
      </c>
      <c r="D45" s="55">
        <v>1</v>
      </c>
      <c r="E45" s="12">
        <v>1</v>
      </c>
      <c r="F45" s="31"/>
      <c r="G45" s="32">
        <f>D45*E45*F45</f>
        <v>0</v>
      </c>
      <c r="H45" s="1"/>
    </row>
    <row r="46" spans="1:12" ht="18" customHeight="1" thickBot="1" x14ac:dyDescent="0.3">
      <c r="A46" s="28"/>
      <c r="B46" s="53"/>
      <c r="C46" s="53"/>
      <c r="D46" s="52"/>
      <c r="E46" s="13"/>
      <c r="F46" s="34"/>
      <c r="G46" s="35"/>
      <c r="H46" s="1"/>
    </row>
    <row r="47" spans="1:12" ht="48.75" customHeight="1" thickBot="1" x14ac:dyDescent="0.3">
      <c r="A47" s="28" t="s">
        <v>7</v>
      </c>
      <c r="B47" s="53" t="s">
        <v>41</v>
      </c>
      <c r="C47" s="54" t="s">
        <v>3</v>
      </c>
      <c r="D47" s="55">
        <v>1</v>
      </c>
      <c r="E47" s="12">
        <v>1</v>
      </c>
      <c r="F47" s="31"/>
      <c r="G47" s="32">
        <f>D47*E47*F47</f>
        <v>0</v>
      </c>
      <c r="H47" s="1"/>
    </row>
    <row r="48" spans="1:12" ht="16.5" customHeight="1" thickBot="1" x14ac:dyDescent="0.3">
      <c r="A48" s="28"/>
      <c r="B48" s="53"/>
      <c r="C48" s="53"/>
      <c r="D48" s="52"/>
      <c r="E48" s="13"/>
      <c r="F48" s="34"/>
      <c r="G48" s="35"/>
      <c r="H48" s="1"/>
    </row>
    <row r="49" spans="1:8" ht="52.5" customHeight="1" thickBot="1" x14ac:dyDescent="0.3">
      <c r="A49" s="28" t="s">
        <v>8</v>
      </c>
      <c r="B49" s="53" t="s">
        <v>42</v>
      </c>
      <c r="C49" s="56" t="s">
        <v>10</v>
      </c>
      <c r="D49" s="55">
        <v>4</v>
      </c>
      <c r="E49" s="12">
        <v>4</v>
      </c>
      <c r="F49" s="31"/>
      <c r="G49" s="32">
        <f>D49*E49*F49</f>
        <v>0</v>
      </c>
      <c r="H49" s="1"/>
    </row>
    <row r="50" spans="1:8" ht="21.75" customHeight="1" thickBot="1" x14ac:dyDescent="0.3">
      <c r="A50" s="28"/>
      <c r="B50" s="53"/>
      <c r="C50" s="53"/>
      <c r="D50" s="52"/>
      <c r="E50" s="13"/>
      <c r="F50" s="34"/>
      <c r="G50" s="35"/>
      <c r="H50" s="1"/>
    </row>
    <row r="51" spans="1:8" ht="45" customHeight="1" thickBot="1" x14ac:dyDescent="0.3">
      <c r="A51" s="28" t="s">
        <v>13</v>
      </c>
      <c r="B51" s="53" t="s">
        <v>43</v>
      </c>
      <c r="C51" s="50" t="s">
        <v>10</v>
      </c>
      <c r="D51" s="55">
        <v>4</v>
      </c>
      <c r="E51" s="12">
        <v>1</v>
      </c>
      <c r="F51" s="31"/>
      <c r="G51" s="32">
        <f>D51*E51*F51</f>
        <v>0</v>
      </c>
      <c r="H51" s="1"/>
    </row>
    <row r="52" spans="1:8" ht="19.5" customHeight="1" thickBot="1" x14ac:dyDescent="0.3">
      <c r="A52" s="28"/>
      <c r="B52" s="53"/>
      <c r="C52" s="53"/>
      <c r="D52" s="52"/>
      <c r="E52" s="13"/>
      <c r="F52" s="34"/>
      <c r="G52" s="35"/>
      <c r="H52" s="1"/>
    </row>
    <row r="53" spans="1:8" ht="51" customHeight="1" thickBot="1" x14ac:dyDescent="0.3">
      <c r="A53" s="28" t="s">
        <v>14</v>
      </c>
      <c r="B53" s="53" t="s">
        <v>44</v>
      </c>
      <c r="C53" s="56" t="s">
        <v>10</v>
      </c>
      <c r="D53" s="55">
        <v>4</v>
      </c>
      <c r="E53" s="12">
        <v>4</v>
      </c>
      <c r="F53" s="31"/>
      <c r="G53" s="32">
        <f>D53*E53*F53</f>
        <v>0</v>
      </c>
      <c r="H53" s="1"/>
    </row>
    <row r="54" spans="1:8" ht="24" customHeight="1" thickBot="1" x14ac:dyDescent="0.3">
      <c r="A54" s="28"/>
      <c r="B54" s="53"/>
      <c r="C54" s="53"/>
      <c r="D54" s="52"/>
      <c r="E54" s="13"/>
      <c r="F54" s="34"/>
      <c r="G54" s="35"/>
      <c r="H54" s="1"/>
    </row>
    <row r="55" spans="1:8" ht="60.75" customHeight="1" thickBot="1" x14ac:dyDescent="0.3">
      <c r="A55" s="28" t="s">
        <v>15</v>
      </c>
      <c r="B55" s="53" t="s">
        <v>83</v>
      </c>
      <c r="C55" s="57" t="s">
        <v>3</v>
      </c>
      <c r="D55" s="58">
        <v>1</v>
      </c>
      <c r="E55" s="12">
        <v>1</v>
      </c>
      <c r="F55" s="31"/>
      <c r="G55" s="32">
        <f>D55*E55*F55</f>
        <v>0</v>
      </c>
      <c r="H55" s="1"/>
    </row>
    <row r="56" spans="1:8" ht="25.5" customHeight="1" thickBot="1" x14ac:dyDescent="0.3">
      <c r="A56" s="28"/>
      <c r="B56" s="53"/>
      <c r="C56" s="59"/>
      <c r="D56" s="13"/>
      <c r="E56" s="60"/>
      <c r="F56" s="34"/>
      <c r="G56" s="35"/>
      <c r="H56" s="1"/>
    </row>
    <row r="57" spans="1:8" ht="54" customHeight="1" thickBot="1" x14ac:dyDescent="0.3">
      <c r="A57" s="28" t="s">
        <v>28</v>
      </c>
      <c r="B57" s="53" t="s">
        <v>84</v>
      </c>
      <c r="C57" s="61" t="s">
        <v>3</v>
      </c>
      <c r="D57" s="58">
        <v>1</v>
      </c>
      <c r="E57" s="62">
        <v>1</v>
      </c>
      <c r="F57" s="31"/>
      <c r="G57" s="32">
        <f>D57*E57*F57</f>
        <v>0</v>
      </c>
      <c r="H57" s="1"/>
    </row>
    <row r="58" spans="1:8" ht="24.75" customHeight="1" thickBot="1" x14ac:dyDescent="0.3">
      <c r="A58" s="28"/>
      <c r="B58" s="53"/>
      <c r="C58" s="53"/>
      <c r="D58" s="13"/>
      <c r="E58" s="60"/>
      <c r="F58" s="34"/>
      <c r="G58" s="35"/>
      <c r="H58" s="1"/>
    </row>
    <row r="59" spans="1:8" ht="48.75" customHeight="1" thickBot="1" x14ac:dyDescent="0.3">
      <c r="A59" s="28" t="s">
        <v>38</v>
      </c>
      <c r="B59" s="53" t="s">
        <v>45</v>
      </c>
      <c r="C59" s="63" t="s">
        <v>3</v>
      </c>
      <c r="D59" s="58">
        <v>78</v>
      </c>
      <c r="E59" s="12">
        <v>1</v>
      </c>
      <c r="F59" s="31"/>
      <c r="G59" s="32">
        <f>D59*E59*F59</f>
        <v>0</v>
      </c>
      <c r="H59" s="1"/>
    </row>
    <row r="60" spans="1:8" ht="24" customHeight="1" thickBot="1" x14ac:dyDescent="0.3">
      <c r="A60" s="28"/>
      <c r="B60" s="53"/>
      <c r="C60" s="53"/>
      <c r="D60" s="13"/>
      <c r="E60" s="13"/>
      <c r="F60" s="34"/>
      <c r="G60" s="35"/>
      <c r="H60" s="1"/>
    </row>
    <row r="61" spans="1:8" ht="41.25" customHeight="1" thickBot="1" x14ac:dyDescent="0.3">
      <c r="A61" s="28" t="s">
        <v>39</v>
      </c>
      <c r="B61" s="53" t="s">
        <v>46</v>
      </c>
      <c r="C61" s="63" t="s">
        <v>10</v>
      </c>
      <c r="D61" s="58">
        <v>4</v>
      </c>
      <c r="E61" s="12">
        <v>1</v>
      </c>
      <c r="F61" s="31"/>
      <c r="G61" s="32">
        <f>D61*E61*F61</f>
        <v>0</v>
      </c>
      <c r="H61" s="1"/>
    </row>
    <row r="62" spans="1:8" ht="41.25" customHeight="1" thickBot="1" x14ac:dyDescent="0.3">
      <c r="A62" s="28"/>
      <c r="B62" s="53"/>
      <c r="C62" s="63"/>
      <c r="D62" s="64"/>
      <c r="E62" s="12"/>
      <c r="F62" s="31"/>
      <c r="G62" s="32"/>
      <c r="H62" s="1"/>
    </row>
    <row r="63" spans="1:8" ht="68.25" customHeight="1" thickBot="1" x14ac:dyDescent="0.3">
      <c r="A63" s="28" t="s">
        <v>40</v>
      </c>
      <c r="B63" s="53" t="s">
        <v>70</v>
      </c>
      <c r="C63" s="65" t="s">
        <v>10</v>
      </c>
      <c r="D63" s="66">
        <v>1</v>
      </c>
      <c r="E63" s="13">
        <v>2</v>
      </c>
      <c r="F63" s="34"/>
      <c r="G63" s="32">
        <f t="shared" ref="G63:G65" si="1">D63*E63*F63</f>
        <v>0</v>
      </c>
      <c r="H63" s="1"/>
    </row>
    <row r="64" spans="1:8" ht="37.5" customHeight="1" thickBot="1" x14ac:dyDescent="0.3">
      <c r="A64" s="28"/>
      <c r="B64" s="53"/>
      <c r="C64" s="53"/>
      <c r="D64" s="66"/>
      <c r="E64" s="13"/>
      <c r="F64" s="34"/>
      <c r="G64" s="32"/>
      <c r="H64" s="1"/>
    </row>
    <row r="65" spans="1:8" ht="36" customHeight="1" thickBot="1" x14ac:dyDescent="0.3">
      <c r="A65" s="28" t="s">
        <v>49</v>
      </c>
      <c r="B65" s="53" t="s">
        <v>75</v>
      </c>
      <c r="C65" s="63" t="s">
        <v>3</v>
      </c>
      <c r="D65" s="66">
        <v>13</v>
      </c>
      <c r="E65" s="12">
        <v>1</v>
      </c>
      <c r="F65" s="34"/>
      <c r="G65" s="32">
        <f t="shared" si="1"/>
        <v>0</v>
      </c>
      <c r="H65" s="1"/>
    </row>
    <row r="66" spans="1:8" ht="26.25" customHeight="1" thickBot="1" x14ac:dyDescent="0.3">
      <c r="A66" s="28"/>
      <c r="B66" s="53"/>
      <c r="C66" s="63"/>
      <c r="D66" s="66"/>
      <c r="E66" s="13"/>
      <c r="F66" s="34"/>
      <c r="G66" s="32"/>
      <c r="H66" s="1"/>
    </row>
    <row r="67" spans="1:8" ht="23.25" customHeight="1" thickBot="1" x14ac:dyDescent="0.3">
      <c r="A67" s="28"/>
      <c r="B67" s="67" t="s">
        <v>59</v>
      </c>
      <c r="C67" s="53"/>
      <c r="D67" s="13"/>
      <c r="E67" s="13"/>
      <c r="F67" s="34"/>
      <c r="G67" s="35"/>
      <c r="H67" s="1"/>
    </row>
    <row r="68" spans="1:8" ht="23.25" customHeight="1" thickBot="1" x14ac:dyDescent="0.3">
      <c r="A68" s="28"/>
      <c r="B68" s="53"/>
      <c r="C68" s="53"/>
      <c r="D68" s="13"/>
      <c r="E68" s="13"/>
      <c r="F68" s="34"/>
      <c r="G68" s="35"/>
      <c r="H68" s="1"/>
    </row>
    <row r="69" spans="1:8" ht="36.75" customHeight="1" thickBot="1" x14ac:dyDescent="0.3">
      <c r="A69" s="28" t="s">
        <v>50</v>
      </c>
      <c r="B69" s="44" t="s">
        <v>54</v>
      </c>
      <c r="C69" s="30" t="s">
        <v>3</v>
      </c>
      <c r="D69" s="12">
        <v>1</v>
      </c>
      <c r="E69" s="12">
        <v>1</v>
      </c>
      <c r="F69" s="31"/>
      <c r="G69" s="32">
        <f>D69*E69*F69</f>
        <v>0</v>
      </c>
      <c r="H69" s="1"/>
    </row>
    <row r="70" spans="1:8" ht="23.25" customHeight="1" thickBot="1" x14ac:dyDescent="0.3">
      <c r="A70" s="28"/>
      <c r="B70" s="53"/>
      <c r="C70" s="53"/>
      <c r="D70" s="13"/>
      <c r="E70" s="13"/>
      <c r="F70" s="34"/>
      <c r="G70" s="35"/>
      <c r="H70" s="1"/>
    </row>
    <row r="71" spans="1:8" ht="23.25" customHeight="1" thickBot="1" x14ac:dyDescent="0.3">
      <c r="A71" s="28"/>
      <c r="B71" s="67" t="s">
        <v>55</v>
      </c>
      <c r="C71" s="53"/>
      <c r="D71" s="13"/>
      <c r="E71" s="13"/>
      <c r="F71" s="34"/>
      <c r="G71" s="35"/>
      <c r="H71" s="1"/>
    </row>
    <row r="72" spans="1:8" ht="23.25" customHeight="1" thickBot="1" x14ac:dyDescent="0.3">
      <c r="A72" s="28"/>
      <c r="B72" s="53"/>
      <c r="C72" s="53"/>
      <c r="D72" s="13"/>
      <c r="E72" s="13"/>
      <c r="F72" s="34"/>
      <c r="G72" s="35"/>
      <c r="H72" s="1"/>
    </row>
    <row r="73" spans="1:8" ht="36.75" customHeight="1" thickBot="1" x14ac:dyDescent="0.3">
      <c r="A73" s="28" t="s">
        <v>51</v>
      </c>
      <c r="B73" s="44" t="s">
        <v>54</v>
      </c>
      <c r="C73" s="30" t="s">
        <v>3</v>
      </c>
      <c r="D73" s="12">
        <v>1</v>
      </c>
      <c r="E73" s="12">
        <v>1</v>
      </c>
      <c r="F73" s="31"/>
      <c r="G73" s="32">
        <f>D73*E73*F73</f>
        <v>0</v>
      </c>
      <c r="H73" s="1"/>
    </row>
    <row r="74" spans="1:8" ht="23.25" customHeight="1" thickBot="1" x14ac:dyDescent="0.3">
      <c r="A74" s="28"/>
      <c r="B74" s="53"/>
      <c r="C74" s="53"/>
      <c r="D74" s="13"/>
      <c r="E74" s="13"/>
      <c r="F74" s="34"/>
      <c r="G74" s="35"/>
      <c r="H74" s="1"/>
    </row>
    <row r="75" spans="1:8" ht="23.25" customHeight="1" thickBot="1" x14ac:dyDescent="0.3">
      <c r="A75" s="28"/>
      <c r="B75" s="67" t="s">
        <v>56</v>
      </c>
      <c r="C75" s="53"/>
      <c r="D75" s="13"/>
      <c r="E75" s="13"/>
      <c r="F75" s="34"/>
      <c r="G75" s="35"/>
      <c r="H75" s="1"/>
    </row>
    <row r="76" spans="1:8" ht="23.25" customHeight="1" thickBot="1" x14ac:dyDescent="0.3">
      <c r="A76" s="28"/>
      <c r="B76" s="53"/>
      <c r="C76" s="53"/>
      <c r="D76" s="13"/>
      <c r="E76" s="13"/>
      <c r="F76" s="34"/>
      <c r="G76" s="35"/>
      <c r="H76" s="1"/>
    </row>
    <row r="77" spans="1:8" ht="34.5" customHeight="1" thickBot="1" x14ac:dyDescent="0.3">
      <c r="A77" s="28" t="s">
        <v>60</v>
      </c>
      <c r="B77" s="44" t="s">
        <v>57</v>
      </c>
      <c r="C77" s="30" t="s">
        <v>3</v>
      </c>
      <c r="D77" s="12">
        <v>2</v>
      </c>
      <c r="E77" s="12">
        <v>1</v>
      </c>
      <c r="F77" s="31"/>
      <c r="G77" s="32">
        <f>D77*E77*F77</f>
        <v>0</v>
      </c>
      <c r="H77" s="1"/>
    </row>
    <row r="78" spans="1:8" ht="23.25" customHeight="1" thickBot="1" x14ac:dyDescent="0.3">
      <c r="A78" s="28"/>
      <c r="B78" s="53"/>
      <c r="C78" s="53"/>
      <c r="D78" s="13"/>
      <c r="E78" s="13"/>
      <c r="F78" s="34"/>
      <c r="G78" s="35"/>
      <c r="H78" s="1"/>
    </row>
    <row r="79" spans="1:8" ht="23.25" customHeight="1" thickBot="1" x14ac:dyDescent="0.3">
      <c r="A79" s="28"/>
      <c r="B79" s="67" t="s">
        <v>58</v>
      </c>
      <c r="C79" s="53"/>
      <c r="D79" s="13"/>
      <c r="E79" s="13"/>
      <c r="F79" s="34"/>
      <c r="G79" s="35"/>
      <c r="H79" s="1"/>
    </row>
    <row r="80" spans="1:8" ht="23.25" customHeight="1" thickBot="1" x14ac:dyDescent="0.3">
      <c r="A80" s="28"/>
      <c r="B80" s="53"/>
      <c r="C80" s="53"/>
      <c r="D80" s="13"/>
      <c r="E80" s="13"/>
      <c r="F80" s="34"/>
      <c r="G80" s="35"/>
      <c r="H80" s="1"/>
    </row>
    <row r="81" spans="1:8" ht="35.25" customHeight="1" thickBot="1" x14ac:dyDescent="0.3">
      <c r="A81" s="28" t="s">
        <v>63</v>
      </c>
      <c r="B81" s="44" t="s">
        <v>62</v>
      </c>
      <c r="C81" s="30" t="s">
        <v>10</v>
      </c>
      <c r="D81" s="12">
        <v>1</v>
      </c>
      <c r="E81" s="12">
        <v>1</v>
      </c>
      <c r="F81" s="31"/>
      <c r="G81" s="32">
        <f>D81*E81*F81</f>
        <v>0</v>
      </c>
      <c r="H81" s="1"/>
    </row>
    <row r="82" spans="1:8" ht="23.25" customHeight="1" thickBot="1" x14ac:dyDescent="0.3">
      <c r="A82" s="28"/>
      <c r="B82" s="44"/>
      <c r="C82" s="30"/>
      <c r="D82" s="13"/>
      <c r="E82" s="13"/>
      <c r="F82" s="34"/>
      <c r="G82" s="35"/>
      <c r="H82" s="1"/>
    </row>
    <row r="83" spans="1:8" ht="40.5" customHeight="1" thickBot="1" x14ac:dyDescent="0.3">
      <c r="A83" s="28" t="s">
        <v>73</v>
      </c>
      <c r="B83" s="53" t="s">
        <v>68</v>
      </c>
      <c r="C83" s="30" t="s">
        <v>3</v>
      </c>
      <c r="D83" s="12">
        <v>1</v>
      </c>
      <c r="E83" s="12">
        <v>1</v>
      </c>
      <c r="F83" s="31"/>
      <c r="G83" s="32">
        <f>D83*E83*F83</f>
        <v>0</v>
      </c>
      <c r="H83" s="1"/>
    </row>
    <row r="84" spans="1:8" ht="26.25" customHeight="1" thickBot="1" x14ac:dyDescent="0.3">
      <c r="A84" s="28"/>
      <c r="B84" s="53"/>
      <c r="C84" s="30"/>
      <c r="D84" s="12"/>
      <c r="E84" s="12"/>
      <c r="F84" s="31"/>
      <c r="G84" s="32"/>
      <c r="H84" s="1"/>
    </row>
    <row r="85" spans="1:8" ht="26.25" customHeight="1" thickBot="1" x14ac:dyDescent="0.3">
      <c r="A85" s="28"/>
      <c r="B85" s="68" t="s">
        <v>71</v>
      </c>
      <c r="C85" s="30"/>
      <c r="D85" s="12"/>
      <c r="E85" s="12"/>
      <c r="F85" s="31"/>
      <c r="G85" s="32"/>
      <c r="H85" s="1"/>
    </row>
    <row r="86" spans="1:8" ht="39.75" thickBot="1" x14ac:dyDescent="0.3">
      <c r="A86" s="28" t="s">
        <v>74</v>
      </c>
      <c r="B86" s="44" t="s">
        <v>72</v>
      </c>
      <c r="C86" s="30" t="s">
        <v>3</v>
      </c>
      <c r="D86" s="12">
        <v>1</v>
      </c>
      <c r="E86" s="12">
        <v>1</v>
      </c>
      <c r="F86" s="31"/>
      <c r="G86" s="32">
        <f t="shared" ref="G86:G88" si="2">D86*E86*F86</f>
        <v>0</v>
      </c>
      <c r="H86" s="1"/>
    </row>
    <row r="87" spans="1:8" ht="15.75" thickBot="1" x14ac:dyDescent="0.3">
      <c r="A87" s="28"/>
      <c r="B87" s="44"/>
      <c r="C87" s="30"/>
      <c r="D87" s="12"/>
      <c r="E87" s="12"/>
      <c r="F87" s="31"/>
      <c r="G87" s="32"/>
      <c r="H87" s="1"/>
    </row>
    <row r="88" spans="1:8" ht="29.25" customHeight="1" thickBot="1" x14ac:dyDescent="0.3">
      <c r="A88" s="28" t="s">
        <v>76</v>
      </c>
      <c r="B88" s="44" t="s">
        <v>78</v>
      </c>
      <c r="C88" s="30" t="s">
        <v>3</v>
      </c>
      <c r="D88" s="12">
        <v>1</v>
      </c>
      <c r="E88" s="12">
        <v>1</v>
      </c>
      <c r="F88" s="31">
        <v>0</v>
      </c>
      <c r="G88" s="32">
        <f t="shared" si="2"/>
        <v>0</v>
      </c>
      <c r="H88" s="1"/>
    </row>
    <row r="89" spans="1:8" ht="29.25" customHeight="1" thickBot="1" x14ac:dyDescent="0.3">
      <c r="A89" s="28"/>
      <c r="B89" s="53"/>
      <c r="C89" s="30"/>
      <c r="D89" s="13"/>
      <c r="E89" s="13"/>
      <c r="F89" s="34"/>
      <c r="G89" s="35"/>
      <c r="H89" s="1"/>
    </row>
    <row r="90" spans="1:8" ht="45.75" customHeight="1" thickBot="1" x14ac:dyDescent="0.3">
      <c r="A90" s="28" t="s">
        <v>77</v>
      </c>
      <c r="B90" s="53" t="s">
        <v>64</v>
      </c>
      <c r="C90" s="63" t="s">
        <v>30</v>
      </c>
      <c r="D90" s="69">
        <v>40</v>
      </c>
      <c r="E90" s="12"/>
      <c r="F90" s="31">
        <v>0</v>
      </c>
      <c r="G90" s="32">
        <f>D90*F90</f>
        <v>0</v>
      </c>
      <c r="H90" s="1"/>
    </row>
    <row r="91" spans="1:8" ht="15.75" thickBot="1" x14ac:dyDescent="0.3">
      <c r="A91" s="70"/>
      <c r="B91" s="71"/>
      <c r="C91" s="72"/>
      <c r="D91" s="73"/>
      <c r="E91" s="73"/>
      <c r="F91" s="74"/>
      <c r="G91" s="75"/>
      <c r="H91" s="1"/>
    </row>
    <row r="92" spans="1:8" ht="12.75" customHeight="1" thickBot="1" x14ac:dyDescent="0.3">
      <c r="A92" s="82" t="s">
        <v>20</v>
      </c>
      <c r="B92" s="83"/>
      <c r="C92" s="83"/>
      <c r="D92" s="83"/>
      <c r="E92" s="83"/>
      <c r="F92" s="84"/>
      <c r="G92" s="76">
        <f>SUM(G8+G10+G12+G14+G16+G18+G20+G22+G24+G26+G29+G32+G34+G37+G38+G39+G41+G43+G45+G47+G49+G51+G53+G55+G57+G59+G61+G63+G65+G69+G73+G77+G81+G83+G86+G88+G90)</f>
        <v>0</v>
      </c>
      <c r="H92" s="1"/>
    </row>
    <row r="93" spans="1:8" ht="13.5" customHeight="1" thickBot="1" x14ac:dyDescent="0.3">
      <c r="A93" s="79" t="s">
        <v>21</v>
      </c>
      <c r="B93" s="80"/>
      <c r="C93" s="80"/>
      <c r="D93" s="80"/>
      <c r="E93" s="80"/>
      <c r="F93" s="81"/>
      <c r="G93" s="76">
        <f>G92*0.25</f>
        <v>0</v>
      </c>
      <c r="H93" s="1"/>
    </row>
    <row r="94" spans="1:8" ht="12.75" customHeight="1" thickBot="1" x14ac:dyDescent="0.3">
      <c r="A94" s="79" t="s">
        <v>22</v>
      </c>
      <c r="B94" s="80"/>
      <c r="C94" s="80"/>
      <c r="D94" s="80"/>
      <c r="E94" s="80"/>
      <c r="F94" s="81"/>
      <c r="G94" s="76">
        <f>G92+G93</f>
        <v>0</v>
      </c>
      <c r="H94" s="1"/>
    </row>
  </sheetData>
  <protectedRanges>
    <protectedRange sqref="G92:G94 G40 D41:G91 D8:G39" name="Raspon1_3_1_1"/>
    <protectedRange sqref="D5:G6 F7:G7 F40" name="Raspon1_2_1"/>
    <protectedRange sqref="D92:F92" name="Raspon1_2_1_1"/>
  </protectedRanges>
  <mergeCells count="6">
    <mergeCell ref="A2:G2"/>
    <mergeCell ref="A3:G3"/>
    <mergeCell ref="A93:F93"/>
    <mergeCell ref="A94:F94"/>
    <mergeCell ref="A92:F92"/>
    <mergeCell ref="A37:A39"/>
  </mergeCells>
  <phoneticPr fontId="1" type="noConversion"/>
  <pageMargins left="0.51181102362204722" right="0.19685039370078741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J-23-2026</vt:lpstr>
      <vt:lpstr>'J-23-2026'!Podrucje_ispisa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Darko_PC</dc:creator>
  <cp:lastModifiedBy>Ivana Meštrović</cp:lastModifiedBy>
  <cp:lastPrinted>2026-03-11T13:04:00Z</cp:lastPrinted>
  <dcterms:created xsi:type="dcterms:W3CDTF">2020-06-02T16:00:06Z</dcterms:created>
  <dcterms:modified xsi:type="dcterms:W3CDTF">2026-04-28T11:59:41Z</dcterms:modified>
</cp:coreProperties>
</file>